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uario\Desktop\UCARAGON COVID\"/>
    </mc:Choice>
  </mc:AlternateContent>
  <xr:revisionPtr revIDLastSave="0" documentId="13_ncr:1_{C24B7001-3FD2-4A76-AFD0-67A981F48FEF}" xr6:coauthVersionLast="45" xr6:coauthVersionMax="45" xr10:uidLastSave="{00000000-0000-0000-0000-000000000000}"/>
  <workbookProtection workbookAlgorithmName="SHA-512" workbookHashValue="aXWdsVLVtBgFIcsreG3izNy8QqI9kanCXM/3L2Mn2y7NIDHFSgNWKpGxku7dQqv/UZKbhMeNmmoqOK7qrThbaA==" workbookSaltValue="K9/EECBALpWbjjmHmN266A==" workbookSpinCount="100000" lockStructure="1"/>
  <bookViews>
    <workbookView xWindow="-120" yWindow="-120" windowWidth="19440" windowHeight="15000" xr2:uid="{00000000-000D-0000-FFFF-FFFF00000000}"/>
  </bookViews>
  <sheets>
    <sheet name="MAscarilla Quirúrgica" sheetId="1" r:id="rId1"/>
    <sheet name="Mascarilla Higiénica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6" l="1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1" i="1"/>
  <c r="K11" i="6" l="1"/>
  <c r="K17" i="6"/>
  <c r="K23" i="6"/>
  <c r="K29" i="6"/>
  <c r="H12" i="6"/>
  <c r="H15" i="6"/>
  <c r="K18" i="6"/>
  <c r="K21" i="6"/>
  <c r="K24" i="6"/>
  <c r="H27" i="6"/>
  <c r="K30" i="6"/>
  <c r="K33" i="6"/>
  <c r="J33" i="6"/>
  <c r="H11" i="6"/>
  <c r="M15" i="6"/>
  <c r="H17" i="6"/>
  <c r="M21" i="6"/>
  <c r="H23" i="6"/>
  <c r="M27" i="6"/>
  <c r="H29" i="6"/>
  <c r="I31" i="6"/>
  <c r="I17" i="6"/>
  <c r="J21" i="6"/>
  <c r="I29" i="6"/>
  <c r="K14" i="6"/>
  <c r="K20" i="6"/>
  <c r="K26" i="6"/>
  <c r="K32" i="6"/>
  <c r="M12" i="6"/>
  <c r="H14" i="6"/>
  <c r="I16" i="6"/>
  <c r="M18" i="6"/>
  <c r="H20" i="6"/>
  <c r="I22" i="6"/>
  <c r="M24" i="6"/>
  <c r="H26" i="6"/>
  <c r="I28" i="6"/>
  <c r="M30" i="6"/>
  <c r="H32" i="6"/>
  <c r="I13" i="6"/>
  <c r="I19" i="6"/>
  <c r="I25" i="6"/>
  <c r="M33" i="6"/>
  <c r="I11" i="6"/>
  <c r="J15" i="6"/>
  <c r="I23" i="6"/>
  <c r="J27" i="6"/>
  <c r="J12" i="6"/>
  <c r="I14" i="6"/>
  <c r="J18" i="6"/>
  <c r="I20" i="6"/>
  <c r="J24" i="6"/>
  <c r="I26" i="6"/>
  <c r="J30" i="6"/>
  <c r="I32" i="6"/>
  <c r="L13" i="6"/>
  <c r="L16" i="6"/>
  <c r="L22" i="6"/>
  <c r="L28" i="6"/>
  <c r="L31" i="6"/>
  <c r="K12" i="6"/>
  <c r="K15" i="6"/>
  <c r="M16" i="6"/>
  <c r="G19" i="6"/>
  <c r="M19" i="6"/>
  <c r="G22" i="6"/>
  <c r="K27" i="6"/>
  <c r="M28" i="6"/>
  <c r="G31" i="6"/>
  <c r="L11" i="6"/>
  <c r="J13" i="6"/>
  <c r="L14" i="6"/>
  <c r="J16" i="6"/>
  <c r="L17" i="6"/>
  <c r="H18" i="6"/>
  <c r="J19" i="6"/>
  <c r="L20" i="6"/>
  <c r="H21" i="6"/>
  <c r="J22" i="6"/>
  <c r="L23" i="6"/>
  <c r="H24" i="6"/>
  <c r="J25" i="6"/>
  <c r="L26" i="6"/>
  <c r="J28" i="6"/>
  <c r="L29" i="6"/>
  <c r="H30" i="6"/>
  <c r="J31" i="6"/>
  <c r="L32" i="6"/>
  <c r="H33" i="6"/>
  <c r="G11" i="6"/>
  <c r="M11" i="6"/>
  <c r="I12" i="6"/>
  <c r="K13" i="6"/>
  <c r="G14" i="6"/>
  <c r="M14" i="6"/>
  <c r="I15" i="6"/>
  <c r="K16" i="6"/>
  <c r="G17" i="6"/>
  <c r="M17" i="6"/>
  <c r="I18" i="6"/>
  <c r="K19" i="6"/>
  <c r="G20" i="6"/>
  <c r="M20" i="6"/>
  <c r="I21" i="6"/>
  <c r="K22" i="6"/>
  <c r="G23" i="6"/>
  <c r="M23" i="6"/>
  <c r="I24" i="6"/>
  <c r="K25" i="6"/>
  <c r="G26" i="6"/>
  <c r="M26" i="6"/>
  <c r="I27" i="6"/>
  <c r="K28" i="6"/>
  <c r="G29" i="6"/>
  <c r="M29" i="6"/>
  <c r="I30" i="6"/>
  <c r="K31" i="6"/>
  <c r="G32" i="6"/>
  <c r="M32" i="6"/>
  <c r="I33" i="6"/>
  <c r="L19" i="6"/>
  <c r="L25" i="6"/>
  <c r="M13" i="6"/>
  <c r="G13" i="6"/>
  <c r="G16" i="6"/>
  <c r="M22" i="6"/>
  <c r="G25" i="6"/>
  <c r="M25" i="6"/>
  <c r="G28" i="6"/>
  <c r="M31" i="6"/>
  <c r="J11" i="6"/>
  <c r="L12" i="6"/>
  <c r="H13" i="6"/>
  <c r="J14" i="6"/>
  <c r="L15" i="6"/>
  <c r="H16" i="6"/>
  <c r="J17" i="6"/>
  <c r="L18" i="6"/>
  <c r="H19" i="6"/>
  <c r="J20" i="6"/>
  <c r="L21" i="6"/>
  <c r="H22" i="6"/>
  <c r="J23" i="6"/>
  <c r="L24" i="6"/>
  <c r="H25" i="6"/>
  <c r="J26" i="6"/>
  <c r="L27" i="6"/>
  <c r="H28" i="6"/>
  <c r="J29" i="6"/>
  <c r="L30" i="6"/>
  <c r="H31" i="6"/>
  <c r="J32" i="6"/>
  <c r="L33" i="6"/>
  <c r="G12" i="6"/>
  <c r="G15" i="6"/>
  <c r="G18" i="6"/>
  <c r="G21" i="6"/>
  <c r="G24" i="6"/>
  <c r="G27" i="6"/>
  <c r="G30" i="6"/>
  <c r="G33" i="6"/>
  <c r="G33" i="1"/>
  <c r="N30" i="6" l="1"/>
  <c r="N12" i="6"/>
  <c r="N24" i="6"/>
  <c r="N21" i="6"/>
  <c r="N33" i="6"/>
  <c r="N15" i="6"/>
  <c r="N16" i="6"/>
  <c r="N25" i="6"/>
  <c r="N18" i="6"/>
  <c r="N29" i="6"/>
  <c r="N20" i="6"/>
  <c r="N11" i="6"/>
  <c r="N22" i="6"/>
  <c r="N32" i="6"/>
  <c r="N19" i="6"/>
  <c r="N27" i="6"/>
  <c r="N28" i="6"/>
  <c r="N31" i="6"/>
  <c r="N13" i="6"/>
  <c r="N23" i="6"/>
  <c r="N14" i="6"/>
  <c r="N26" i="6"/>
  <c r="N17" i="6"/>
  <c r="I33" i="1"/>
  <c r="J33" i="1"/>
  <c r="H33" i="1"/>
  <c r="L33" i="1"/>
  <c r="K33" i="1"/>
  <c r="M33" i="1"/>
  <c r="M11" i="1"/>
  <c r="G11" i="1"/>
  <c r="H12" i="1"/>
  <c r="M24" i="1"/>
  <c r="J25" i="1"/>
  <c r="H26" i="1" l="1"/>
  <c r="H14" i="1"/>
  <c r="L31" i="1"/>
  <c r="L13" i="1"/>
  <c r="J24" i="1"/>
  <c r="J12" i="1"/>
  <c r="K32" i="1"/>
  <c r="H20" i="1"/>
  <c r="L25" i="1"/>
  <c r="L19" i="1"/>
  <c r="J30" i="1"/>
  <c r="J18" i="1"/>
  <c r="H18" i="1"/>
  <c r="G32" i="1"/>
  <c r="G31" i="1"/>
  <c r="H11" i="1"/>
  <c r="M18" i="1"/>
  <c r="I29" i="1"/>
  <c r="I23" i="1"/>
  <c r="I17" i="1"/>
  <c r="K11" i="1"/>
  <c r="G20" i="1"/>
  <c r="K31" i="1"/>
  <c r="I11" i="1"/>
  <c r="G19" i="1"/>
  <c r="J31" i="1"/>
  <c r="J27" i="1"/>
  <c r="J21" i="1"/>
  <c r="J15" i="1"/>
  <c r="H24" i="1"/>
  <c r="M30" i="1"/>
  <c r="I20" i="1"/>
  <c r="G27" i="1"/>
  <c r="M20" i="1"/>
  <c r="I31" i="1"/>
  <c r="G14" i="1"/>
  <c r="M26" i="1"/>
  <c r="L20" i="1"/>
  <c r="K13" i="1"/>
  <c r="I27" i="1"/>
  <c r="G25" i="1"/>
  <c r="G13" i="1"/>
  <c r="M32" i="1"/>
  <c r="L26" i="1"/>
  <c r="K19" i="1"/>
  <c r="J13" i="1"/>
  <c r="I26" i="1"/>
  <c r="I14" i="1"/>
  <c r="I21" i="1"/>
  <c r="M14" i="1"/>
  <c r="I32" i="1"/>
  <c r="G15" i="1"/>
  <c r="L14" i="1"/>
  <c r="I19" i="1"/>
  <c r="G26" i="1"/>
  <c r="I15" i="1"/>
  <c r="I28" i="1"/>
  <c r="I22" i="1"/>
  <c r="I16" i="1"/>
  <c r="M29" i="1"/>
  <c r="H23" i="1"/>
  <c r="L17" i="1"/>
  <c r="G21" i="1"/>
  <c r="H30" i="1"/>
  <c r="L32" i="1"/>
  <c r="K25" i="1"/>
  <c r="J19" i="1"/>
  <c r="M12" i="1"/>
  <c r="I25" i="1"/>
  <c r="I13" i="1"/>
  <c r="K28" i="1"/>
  <c r="M23" i="1"/>
  <c r="H29" i="1"/>
  <c r="L29" i="1"/>
  <c r="L23" i="1"/>
  <c r="J16" i="1"/>
  <c r="H28" i="1"/>
  <c r="H16" i="1"/>
  <c r="K29" i="1"/>
  <c r="K26" i="1"/>
  <c r="K23" i="1"/>
  <c r="M21" i="1"/>
  <c r="K20" i="1"/>
  <c r="K17" i="1"/>
  <c r="K14" i="1"/>
  <c r="G30" i="1"/>
  <c r="G24" i="1"/>
  <c r="G18" i="1"/>
  <c r="G12" i="1"/>
  <c r="H27" i="1"/>
  <c r="H21" i="1"/>
  <c r="H15" i="1"/>
  <c r="J32" i="1"/>
  <c r="L30" i="1"/>
  <c r="J29" i="1"/>
  <c r="L27" i="1"/>
  <c r="J26" i="1"/>
  <c r="L24" i="1"/>
  <c r="J23" i="1"/>
  <c r="L21" i="1"/>
  <c r="J20" i="1"/>
  <c r="L18" i="1"/>
  <c r="J17" i="1"/>
  <c r="L15" i="1"/>
  <c r="J14" i="1"/>
  <c r="L12" i="1"/>
  <c r="I30" i="1"/>
  <c r="I24" i="1"/>
  <c r="I18" i="1"/>
  <c r="I12" i="1"/>
  <c r="K22" i="1"/>
  <c r="M17" i="1"/>
  <c r="H17" i="1"/>
  <c r="J11" i="1"/>
  <c r="G29" i="1"/>
  <c r="G23" i="1"/>
  <c r="G17" i="1"/>
  <c r="H32" i="1"/>
  <c r="L11" i="1"/>
  <c r="M31" i="1"/>
  <c r="K30" i="1"/>
  <c r="M28" i="1"/>
  <c r="K27" i="1"/>
  <c r="M25" i="1"/>
  <c r="K24" i="1"/>
  <c r="M22" i="1"/>
  <c r="K21" i="1"/>
  <c r="M19" i="1"/>
  <c r="K18" i="1"/>
  <c r="M16" i="1"/>
  <c r="K15" i="1"/>
  <c r="M13" i="1"/>
  <c r="K12" i="1"/>
  <c r="K16" i="1"/>
  <c r="J28" i="1"/>
  <c r="J22" i="1"/>
  <c r="H22" i="1"/>
  <c r="M27" i="1"/>
  <c r="M15" i="1"/>
  <c r="G28" i="1"/>
  <c r="G22" i="1"/>
  <c r="G16" i="1"/>
  <c r="H31" i="1"/>
  <c r="H25" i="1"/>
  <c r="H19" i="1"/>
  <c r="H13" i="1"/>
  <c r="L28" i="1"/>
  <c r="L22" i="1"/>
  <c r="L16" i="1"/>
  <c r="N33" i="1"/>
  <c r="N12" i="1" l="1"/>
  <c r="N15" i="1"/>
  <c r="N11" i="1"/>
  <c r="N20" i="1"/>
  <c r="N26" i="1"/>
  <c r="N32" i="1"/>
  <c r="N21" i="1"/>
  <c r="N18" i="1"/>
  <c r="N31" i="1"/>
  <c r="N14" i="1"/>
  <c r="N13" i="1"/>
  <c r="N27" i="1"/>
  <c r="N22" i="1"/>
  <c r="N24" i="1"/>
  <c r="N28" i="1"/>
  <c r="N23" i="1"/>
  <c r="N30" i="1"/>
  <c r="N19" i="1"/>
  <c r="N29" i="1"/>
  <c r="N25" i="1"/>
  <c r="N16" i="1"/>
  <c r="N17" i="1"/>
</calcChain>
</file>

<file path=xl/sharedStrings.xml><?xml version="1.0" encoding="utf-8"?>
<sst xmlns="http://schemas.openxmlformats.org/spreadsheetml/2006/main" count="108" uniqueCount="50">
  <si>
    <t>Tipo</t>
  </si>
  <si>
    <t>Precio</t>
  </si>
  <si>
    <t>Tipo hogar</t>
  </si>
  <si>
    <t>Id</t>
  </si>
  <si>
    <t>Nº Integrantes</t>
  </si>
  <si>
    <t>A</t>
  </si>
  <si>
    <t>B</t>
  </si>
  <si>
    <t>C</t>
  </si>
  <si>
    <t>AA</t>
  </si>
  <si>
    <t>AB</t>
  </si>
  <si>
    <t>BB</t>
  </si>
  <si>
    <t>AC</t>
  </si>
  <si>
    <t>BC</t>
  </si>
  <si>
    <t>AAA</t>
  </si>
  <si>
    <t>AAB</t>
  </si>
  <si>
    <t>AAC</t>
  </si>
  <si>
    <t>ABC</t>
  </si>
  <si>
    <t>ABB</t>
  </si>
  <si>
    <t>BBC</t>
  </si>
  <si>
    <t>AAAB</t>
  </si>
  <si>
    <t>AAAC</t>
  </si>
  <si>
    <t>Junio</t>
  </si>
  <si>
    <t>Julio</t>
  </si>
  <si>
    <t>Agosto</t>
  </si>
  <si>
    <t>Septiembre</t>
  </si>
  <si>
    <t>Octubre</t>
  </si>
  <si>
    <t>Noviembre</t>
  </si>
  <si>
    <t>Diciembre</t>
  </si>
  <si>
    <t>Total fin de año</t>
  </si>
  <si>
    <t>AABC</t>
  </si>
  <si>
    <t>AACC</t>
  </si>
  <si>
    <t>ABCC</t>
  </si>
  <si>
    <t>BBBB</t>
  </si>
  <si>
    <t>BBBC</t>
  </si>
  <si>
    <t>BBCC</t>
  </si>
  <si>
    <t>ABBC</t>
  </si>
  <si>
    <t>Gasto LABORAL</t>
  </si>
  <si>
    <t>Gasto FESTIVO</t>
  </si>
  <si>
    <t>AAAA</t>
  </si>
  <si>
    <t xml:space="preserve">FIJADO </t>
  </si>
  <si>
    <t>Laboral</t>
  </si>
  <si>
    <t>Festivo</t>
  </si>
  <si>
    <t>Niños mayores de 6</t>
  </si>
  <si>
    <t>Niños menores de 6</t>
  </si>
  <si>
    <t>No trabaja</t>
  </si>
  <si>
    <t>Trabaja fuera</t>
  </si>
  <si>
    <t>Teletrabaja</t>
  </si>
  <si>
    <t>Estimado</t>
  </si>
  <si>
    <t>* Familia de ejemplo (4 miembros): 1 Adulto trabajando fuera de casa (A), + 1 Adulto que no trabaja (B) + 1 menor de edad igual o superior a 6 años (A) + 1 menor de edad inferior a 6 años ( C ).     Esta familia sería identificada el tabla como AABC .  La semana se ha calculado con 5 dias laborales y 2 festivos.</t>
  </si>
  <si>
    <t>* Familia de ejemplo (4 miembros): 1 Adulto trabajando fuera de casa (A), + 1 Adulto que no trabaja (B) + 1 menor de edad igual o superior a 6 años (A) + 1 menor de edad inferior a 6 años ( C ).     Esta familia sería identificada el tabla como AABC. La semana se ha calculado con 5 dias laborales y 2 festivos.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</si>
</sst>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haroni"/>
      <charset val="177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16.5703125" bestFit="1" customWidth="1"/>
    <col min="2" max="2" width="12.7109375" bestFit="1" customWidth="1"/>
    <col min="3" max="3" width="11.140625" bestFit="1" customWidth="1"/>
    <col min="4" max="4" width="9.42578125" bestFit="1" customWidth="1"/>
    <col min="5" max="5" width="18.7109375" bestFit="1" customWidth="1"/>
    <col min="6" max="6" width="18.140625" bestFit="1" customWidth="1"/>
    <col min="7" max="7" width="7" bestFit="1" customWidth="1"/>
    <col min="8" max="8" width="9.42578125" bestFit="1" customWidth="1"/>
    <col min="9" max="9" width="8.5703125" bestFit="1" customWidth="1"/>
    <col min="10" max="10" width="13.28515625" bestFit="1" customWidth="1"/>
    <col min="11" max="11" width="9.5703125" bestFit="1" customWidth="1"/>
    <col min="12" max="12" width="13.140625" bestFit="1" customWidth="1"/>
    <col min="13" max="13" width="11.7109375" bestFit="1" customWidth="1"/>
    <col min="14" max="14" width="17.7109375" bestFit="1" customWidth="1"/>
  </cols>
  <sheetData>
    <row r="1" spans="1:23" ht="16.5" thickBot="1" x14ac:dyDescent="0.3">
      <c r="B1" s="11" t="s">
        <v>1</v>
      </c>
      <c r="E1" s="6" t="s">
        <v>0</v>
      </c>
      <c r="F1" s="6" t="s">
        <v>3</v>
      </c>
      <c r="H1" s="5" t="s">
        <v>40</v>
      </c>
      <c r="I1" s="5" t="s">
        <v>41</v>
      </c>
    </row>
    <row r="2" spans="1:23" ht="16.5" thickBot="1" x14ac:dyDescent="0.3">
      <c r="A2" s="11" t="s">
        <v>39</v>
      </c>
      <c r="B2" s="12">
        <v>0.96</v>
      </c>
      <c r="C2" s="1"/>
      <c r="D2" s="1"/>
      <c r="E2" s="4" t="s">
        <v>45</v>
      </c>
      <c r="F2" s="4" t="s">
        <v>5</v>
      </c>
      <c r="H2" s="4">
        <v>2</v>
      </c>
      <c r="I2" s="4">
        <v>1</v>
      </c>
    </row>
    <row r="3" spans="1:23" ht="15.75" thickBot="1" x14ac:dyDescent="0.3">
      <c r="C3" s="10"/>
      <c r="E3" s="4" t="s">
        <v>46</v>
      </c>
      <c r="F3" s="4" t="s">
        <v>6</v>
      </c>
      <c r="H3" s="4">
        <v>1</v>
      </c>
      <c r="I3" s="4">
        <v>1</v>
      </c>
    </row>
    <row r="4" spans="1:23" ht="15.75" thickBot="1" x14ac:dyDescent="0.3">
      <c r="E4" s="4" t="s">
        <v>44</v>
      </c>
      <c r="F4" s="4" t="s">
        <v>6</v>
      </c>
      <c r="H4" s="4">
        <v>1</v>
      </c>
      <c r="I4" s="4">
        <v>1</v>
      </c>
    </row>
    <row r="5" spans="1:23" ht="15.75" thickBot="1" x14ac:dyDescent="0.3">
      <c r="E5" s="4" t="s">
        <v>42</v>
      </c>
      <c r="F5" s="4" t="s">
        <v>5</v>
      </c>
      <c r="H5" s="4">
        <v>2</v>
      </c>
      <c r="I5" s="4">
        <v>1</v>
      </c>
    </row>
    <row r="6" spans="1:23" ht="15.75" thickBot="1" x14ac:dyDescent="0.3">
      <c r="E6" s="4" t="s">
        <v>43</v>
      </c>
      <c r="F6" s="4" t="s">
        <v>7</v>
      </c>
      <c r="H6" s="4">
        <v>0</v>
      </c>
      <c r="I6" s="4">
        <v>0</v>
      </c>
    </row>
    <row r="7" spans="1:23" x14ac:dyDescent="0.25">
      <c r="A7" s="13" t="s">
        <v>48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3" ht="15.75" thickBot="1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23" ht="15.75" thickBot="1" x14ac:dyDescent="0.3"/>
    <row r="10" spans="1:23" ht="16.5" thickBot="1" x14ac:dyDescent="0.3">
      <c r="A10" s="7" t="s">
        <v>4</v>
      </c>
      <c r="B10" s="8" t="s">
        <v>2</v>
      </c>
      <c r="C10" s="8" t="s">
        <v>41</v>
      </c>
      <c r="D10" s="8" t="s">
        <v>40</v>
      </c>
      <c r="E10" s="8" t="s">
        <v>37</v>
      </c>
      <c r="F10" s="8" t="s">
        <v>36</v>
      </c>
      <c r="G10" s="8" t="s">
        <v>21</v>
      </c>
      <c r="H10" s="8" t="s">
        <v>22</v>
      </c>
      <c r="I10" s="8" t="s">
        <v>23</v>
      </c>
      <c r="J10" s="8" t="s">
        <v>24</v>
      </c>
      <c r="K10" s="8" t="s">
        <v>25</v>
      </c>
      <c r="L10" s="8" t="s">
        <v>26</v>
      </c>
      <c r="M10" s="8" t="s">
        <v>27</v>
      </c>
      <c r="N10" s="7" t="s">
        <v>28</v>
      </c>
      <c r="W10">
        <v>6</v>
      </c>
    </row>
    <row r="11" spans="1:23" ht="15.75" thickBot="1" x14ac:dyDescent="0.3">
      <c r="A11" s="4">
        <v>1</v>
      </c>
      <c r="B11" s="4" t="s">
        <v>5</v>
      </c>
      <c r="C11" s="4">
        <v>1</v>
      </c>
      <c r="D11" s="4">
        <v>2</v>
      </c>
      <c r="E11" s="4">
        <f>C11*$B$2</f>
        <v>0.96</v>
      </c>
      <c r="F11" s="4">
        <f>D11*$B$2</f>
        <v>1.92</v>
      </c>
      <c r="G11" s="4">
        <f t="shared" ref="G11:G33" si="0">(F11*22)+(E11*8)</f>
        <v>49.919999999999995</v>
      </c>
      <c r="H11" s="4">
        <f>($F$11*23)+($E$11*8)</f>
        <v>51.839999999999996</v>
      </c>
      <c r="I11" s="4">
        <f t="shared" ref="I11:I33" si="1">(F11*21)+(E11*10)</f>
        <v>49.92</v>
      </c>
      <c r="J11" s="4">
        <f t="shared" ref="J11:J33" si="2">(F11*22)+(E11*8)</f>
        <v>49.919999999999995</v>
      </c>
      <c r="K11" s="4">
        <f t="shared" ref="K11:K33" si="3">(F11*21)+(E11*10)</f>
        <v>49.92</v>
      </c>
      <c r="L11" s="4">
        <f t="shared" ref="L11:L33" si="4">(F11*20)+(E11*10)</f>
        <v>48</v>
      </c>
      <c r="M11" s="4">
        <f t="shared" ref="M11:M33" si="5">(F11*20)+(E11*11)</f>
        <v>48.959999999999994</v>
      </c>
      <c r="N11" s="2">
        <f>SUM(G11:M11)</f>
        <v>348.47999999999996</v>
      </c>
      <c r="O11" s="1"/>
      <c r="P11" s="1"/>
      <c r="Q11" s="1"/>
    </row>
    <row r="12" spans="1:23" ht="15.75" thickBot="1" x14ac:dyDescent="0.3">
      <c r="A12" s="4">
        <v>1</v>
      </c>
      <c r="B12" s="4" t="s">
        <v>6</v>
      </c>
      <c r="C12" s="4">
        <v>1</v>
      </c>
      <c r="D12" s="4">
        <v>1</v>
      </c>
      <c r="E12" s="4">
        <f t="shared" ref="E12:E33" si="6">C12*$B$2</f>
        <v>0.96</v>
      </c>
      <c r="F12" s="4">
        <f t="shared" ref="F12:F33" si="7">D12*$B$2</f>
        <v>0.96</v>
      </c>
      <c r="G12" s="4">
        <f t="shared" si="0"/>
        <v>28.799999999999997</v>
      </c>
      <c r="H12" s="4">
        <f t="shared" ref="H12:H33" si="8">(F12*23)+(E12*8)</f>
        <v>29.759999999999998</v>
      </c>
      <c r="I12" s="4">
        <f t="shared" si="1"/>
        <v>29.759999999999998</v>
      </c>
      <c r="J12" s="4">
        <f t="shared" si="2"/>
        <v>28.799999999999997</v>
      </c>
      <c r="K12" s="4">
        <f t="shared" si="3"/>
        <v>29.759999999999998</v>
      </c>
      <c r="L12" s="4">
        <f t="shared" si="4"/>
        <v>28.799999999999997</v>
      </c>
      <c r="M12" s="4">
        <f t="shared" si="5"/>
        <v>29.759999999999998</v>
      </c>
      <c r="N12" s="2">
        <f t="shared" ref="N12:N33" si="9">SUM(G12:M12)</f>
        <v>205.44</v>
      </c>
    </row>
    <row r="13" spans="1:23" ht="15.75" thickBot="1" x14ac:dyDescent="0.3">
      <c r="A13" s="4">
        <v>2</v>
      </c>
      <c r="B13" s="4" t="s">
        <v>8</v>
      </c>
      <c r="C13" s="4">
        <v>2</v>
      </c>
      <c r="D13" s="4">
        <v>4</v>
      </c>
      <c r="E13" s="4">
        <f t="shared" si="6"/>
        <v>1.92</v>
      </c>
      <c r="F13" s="4">
        <f t="shared" si="7"/>
        <v>3.84</v>
      </c>
      <c r="G13" s="4">
        <f t="shared" si="0"/>
        <v>99.839999999999989</v>
      </c>
      <c r="H13" s="4">
        <f t="shared" si="8"/>
        <v>103.67999999999999</v>
      </c>
      <c r="I13" s="4">
        <f t="shared" si="1"/>
        <v>99.84</v>
      </c>
      <c r="J13" s="4">
        <f t="shared" si="2"/>
        <v>99.839999999999989</v>
      </c>
      <c r="K13" s="4">
        <f t="shared" si="3"/>
        <v>99.84</v>
      </c>
      <c r="L13" s="4">
        <f t="shared" si="4"/>
        <v>96</v>
      </c>
      <c r="M13" s="4">
        <f t="shared" si="5"/>
        <v>97.919999999999987</v>
      </c>
      <c r="N13" s="2">
        <f t="shared" si="9"/>
        <v>696.95999999999992</v>
      </c>
    </row>
    <row r="14" spans="1:23" ht="15.75" thickBot="1" x14ac:dyDescent="0.3">
      <c r="A14" s="4">
        <v>2</v>
      </c>
      <c r="B14" s="4" t="s">
        <v>9</v>
      </c>
      <c r="C14" s="4">
        <v>2</v>
      </c>
      <c r="D14" s="4">
        <v>3</v>
      </c>
      <c r="E14" s="4">
        <f t="shared" si="6"/>
        <v>1.92</v>
      </c>
      <c r="F14" s="4">
        <f t="shared" si="7"/>
        <v>2.88</v>
      </c>
      <c r="G14" s="4">
        <f t="shared" si="0"/>
        <v>78.72</v>
      </c>
      <c r="H14" s="4">
        <f t="shared" si="8"/>
        <v>81.599999999999994</v>
      </c>
      <c r="I14" s="4">
        <f t="shared" si="1"/>
        <v>79.679999999999993</v>
      </c>
      <c r="J14" s="4">
        <f t="shared" si="2"/>
        <v>78.72</v>
      </c>
      <c r="K14" s="4">
        <f t="shared" si="3"/>
        <v>79.679999999999993</v>
      </c>
      <c r="L14" s="4">
        <f t="shared" si="4"/>
        <v>76.8</v>
      </c>
      <c r="M14" s="4">
        <f t="shared" si="5"/>
        <v>78.72</v>
      </c>
      <c r="N14" s="2">
        <f t="shared" si="9"/>
        <v>553.92000000000007</v>
      </c>
    </row>
    <row r="15" spans="1:23" ht="15.75" thickBot="1" x14ac:dyDescent="0.3">
      <c r="A15" s="4">
        <v>2</v>
      </c>
      <c r="B15" s="4" t="s">
        <v>10</v>
      </c>
      <c r="C15" s="4">
        <v>2</v>
      </c>
      <c r="D15" s="4">
        <v>2</v>
      </c>
      <c r="E15" s="4">
        <f t="shared" si="6"/>
        <v>1.92</v>
      </c>
      <c r="F15" s="4">
        <f t="shared" si="7"/>
        <v>1.92</v>
      </c>
      <c r="G15" s="4">
        <f t="shared" si="0"/>
        <v>57.599999999999994</v>
      </c>
      <c r="H15" s="4">
        <f t="shared" si="8"/>
        <v>59.519999999999996</v>
      </c>
      <c r="I15" s="4">
        <f t="shared" si="1"/>
        <v>59.519999999999996</v>
      </c>
      <c r="J15" s="4">
        <f t="shared" si="2"/>
        <v>57.599999999999994</v>
      </c>
      <c r="K15" s="4">
        <f t="shared" si="3"/>
        <v>59.519999999999996</v>
      </c>
      <c r="L15" s="4">
        <f t="shared" si="4"/>
        <v>57.599999999999994</v>
      </c>
      <c r="M15" s="4">
        <f t="shared" si="5"/>
        <v>59.519999999999996</v>
      </c>
      <c r="N15" s="2">
        <f t="shared" si="9"/>
        <v>410.88</v>
      </c>
    </row>
    <row r="16" spans="1:23" ht="15.75" thickBot="1" x14ac:dyDescent="0.3">
      <c r="A16" s="9">
        <v>2</v>
      </c>
      <c r="B16" s="9" t="s">
        <v>11</v>
      </c>
      <c r="C16" s="9">
        <v>1</v>
      </c>
      <c r="D16" s="9">
        <v>2</v>
      </c>
      <c r="E16" s="9">
        <f t="shared" si="6"/>
        <v>0.96</v>
      </c>
      <c r="F16" s="9">
        <f t="shared" si="7"/>
        <v>1.92</v>
      </c>
      <c r="G16" s="9">
        <f t="shared" si="0"/>
        <v>49.919999999999995</v>
      </c>
      <c r="H16" s="9">
        <f t="shared" si="8"/>
        <v>51.839999999999996</v>
      </c>
      <c r="I16" s="9">
        <f t="shared" si="1"/>
        <v>49.92</v>
      </c>
      <c r="J16" s="9">
        <f t="shared" si="2"/>
        <v>49.919999999999995</v>
      </c>
      <c r="K16" s="9">
        <f t="shared" si="3"/>
        <v>49.92</v>
      </c>
      <c r="L16" s="9">
        <f t="shared" si="4"/>
        <v>48</v>
      </c>
      <c r="M16" s="9">
        <f t="shared" si="5"/>
        <v>48.959999999999994</v>
      </c>
      <c r="N16" s="2">
        <f t="shared" si="9"/>
        <v>348.47999999999996</v>
      </c>
    </row>
    <row r="17" spans="1:14" ht="15.75" thickBot="1" x14ac:dyDescent="0.3">
      <c r="A17" s="9">
        <v>2</v>
      </c>
      <c r="B17" s="9" t="s">
        <v>12</v>
      </c>
      <c r="C17" s="9">
        <v>1</v>
      </c>
      <c r="D17" s="9">
        <v>1</v>
      </c>
      <c r="E17" s="9">
        <f t="shared" si="6"/>
        <v>0.96</v>
      </c>
      <c r="F17" s="9">
        <f t="shared" si="7"/>
        <v>0.96</v>
      </c>
      <c r="G17" s="9">
        <f t="shared" si="0"/>
        <v>28.799999999999997</v>
      </c>
      <c r="H17" s="9">
        <f t="shared" si="8"/>
        <v>29.759999999999998</v>
      </c>
      <c r="I17" s="9">
        <f t="shared" si="1"/>
        <v>29.759999999999998</v>
      </c>
      <c r="J17" s="9">
        <f t="shared" si="2"/>
        <v>28.799999999999997</v>
      </c>
      <c r="K17" s="9">
        <f t="shared" si="3"/>
        <v>29.759999999999998</v>
      </c>
      <c r="L17" s="9">
        <f t="shared" si="4"/>
        <v>28.799999999999997</v>
      </c>
      <c r="M17" s="9">
        <f t="shared" si="5"/>
        <v>29.759999999999998</v>
      </c>
      <c r="N17" s="2">
        <f t="shared" si="9"/>
        <v>205.44</v>
      </c>
    </row>
    <row r="18" spans="1:14" ht="15.75" thickBot="1" x14ac:dyDescent="0.3">
      <c r="A18" s="9">
        <v>3</v>
      </c>
      <c r="B18" s="9" t="s">
        <v>13</v>
      </c>
      <c r="C18" s="9">
        <v>3</v>
      </c>
      <c r="D18" s="9">
        <v>6</v>
      </c>
      <c r="E18" s="9">
        <f t="shared" si="6"/>
        <v>2.88</v>
      </c>
      <c r="F18" s="9">
        <f t="shared" si="7"/>
        <v>5.76</v>
      </c>
      <c r="G18" s="9">
        <f t="shared" si="0"/>
        <v>149.76</v>
      </c>
      <c r="H18" s="9">
        <f t="shared" si="8"/>
        <v>155.51999999999998</v>
      </c>
      <c r="I18" s="9">
        <f t="shared" si="1"/>
        <v>149.76</v>
      </c>
      <c r="J18" s="9">
        <f t="shared" si="2"/>
        <v>149.76</v>
      </c>
      <c r="K18" s="9">
        <f t="shared" si="3"/>
        <v>149.76</v>
      </c>
      <c r="L18" s="9">
        <f t="shared" si="4"/>
        <v>144</v>
      </c>
      <c r="M18" s="9">
        <f t="shared" si="5"/>
        <v>146.88</v>
      </c>
      <c r="N18" s="2">
        <f t="shared" si="9"/>
        <v>1045.44</v>
      </c>
    </row>
    <row r="19" spans="1:14" ht="15.75" thickBot="1" x14ac:dyDescent="0.3">
      <c r="A19" s="9">
        <v>3</v>
      </c>
      <c r="B19" s="9" t="s">
        <v>14</v>
      </c>
      <c r="C19" s="9">
        <v>3</v>
      </c>
      <c r="D19" s="9">
        <v>5</v>
      </c>
      <c r="E19" s="9">
        <f t="shared" si="6"/>
        <v>2.88</v>
      </c>
      <c r="F19" s="9">
        <f t="shared" si="7"/>
        <v>4.8</v>
      </c>
      <c r="G19" s="9">
        <f t="shared" si="0"/>
        <v>128.63999999999999</v>
      </c>
      <c r="H19" s="9">
        <f t="shared" si="8"/>
        <v>133.44</v>
      </c>
      <c r="I19" s="9">
        <f t="shared" si="1"/>
        <v>129.6</v>
      </c>
      <c r="J19" s="9">
        <f t="shared" si="2"/>
        <v>128.63999999999999</v>
      </c>
      <c r="K19" s="9">
        <f t="shared" si="3"/>
        <v>129.6</v>
      </c>
      <c r="L19" s="9">
        <f t="shared" si="4"/>
        <v>124.8</v>
      </c>
      <c r="M19" s="9">
        <f t="shared" si="5"/>
        <v>127.68</v>
      </c>
      <c r="N19" s="2">
        <f t="shared" si="9"/>
        <v>902.39999999999986</v>
      </c>
    </row>
    <row r="20" spans="1:14" ht="15.75" thickBot="1" x14ac:dyDescent="0.3">
      <c r="A20" s="9">
        <v>3</v>
      </c>
      <c r="B20" s="9" t="s">
        <v>15</v>
      </c>
      <c r="C20" s="9">
        <v>2</v>
      </c>
      <c r="D20" s="9">
        <v>4</v>
      </c>
      <c r="E20" s="9">
        <f t="shared" si="6"/>
        <v>1.92</v>
      </c>
      <c r="F20" s="9">
        <f t="shared" si="7"/>
        <v>3.84</v>
      </c>
      <c r="G20" s="9">
        <f t="shared" si="0"/>
        <v>99.839999999999989</v>
      </c>
      <c r="H20" s="9">
        <f t="shared" si="8"/>
        <v>103.67999999999999</v>
      </c>
      <c r="I20" s="9">
        <f t="shared" si="1"/>
        <v>99.84</v>
      </c>
      <c r="J20" s="9">
        <f t="shared" si="2"/>
        <v>99.839999999999989</v>
      </c>
      <c r="K20" s="9">
        <f t="shared" si="3"/>
        <v>99.84</v>
      </c>
      <c r="L20" s="9">
        <f t="shared" si="4"/>
        <v>96</v>
      </c>
      <c r="M20" s="9">
        <f t="shared" si="5"/>
        <v>97.919999999999987</v>
      </c>
      <c r="N20" s="2">
        <f t="shared" si="9"/>
        <v>696.95999999999992</v>
      </c>
    </row>
    <row r="21" spans="1:14" ht="15.75" thickBot="1" x14ac:dyDescent="0.3">
      <c r="A21" s="9">
        <v>3</v>
      </c>
      <c r="B21" s="9" t="s">
        <v>16</v>
      </c>
      <c r="C21" s="9">
        <v>2</v>
      </c>
      <c r="D21" s="9">
        <v>3</v>
      </c>
      <c r="E21" s="9">
        <f t="shared" si="6"/>
        <v>1.92</v>
      </c>
      <c r="F21" s="9">
        <f t="shared" si="7"/>
        <v>2.88</v>
      </c>
      <c r="G21" s="9">
        <f t="shared" si="0"/>
        <v>78.72</v>
      </c>
      <c r="H21" s="9">
        <f t="shared" si="8"/>
        <v>81.599999999999994</v>
      </c>
      <c r="I21" s="9">
        <f t="shared" si="1"/>
        <v>79.679999999999993</v>
      </c>
      <c r="J21" s="9">
        <f t="shared" si="2"/>
        <v>78.72</v>
      </c>
      <c r="K21" s="9">
        <f t="shared" si="3"/>
        <v>79.679999999999993</v>
      </c>
      <c r="L21" s="9">
        <f t="shared" si="4"/>
        <v>76.8</v>
      </c>
      <c r="M21" s="9">
        <f t="shared" si="5"/>
        <v>78.72</v>
      </c>
      <c r="N21" s="2">
        <f t="shared" si="9"/>
        <v>553.92000000000007</v>
      </c>
    </row>
    <row r="22" spans="1:14" ht="15.75" thickBot="1" x14ac:dyDescent="0.3">
      <c r="A22" s="9">
        <v>3</v>
      </c>
      <c r="B22" s="9" t="s">
        <v>17</v>
      </c>
      <c r="C22" s="9">
        <v>3</v>
      </c>
      <c r="D22" s="9">
        <v>4</v>
      </c>
      <c r="E22" s="9">
        <f t="shared" si="6"/>
        <v>2.88</v>
      </c>
      <c r="F22" s="9">
        <f t="shared" si="7"/>
        <v>3.84</v>
      </c>
      <c r="G22" s="9">
        <f t="shared" si="0"/>
        <v>107.51999999999998</v>
      </c>
      <c r="H22" s="9">
        <f t="shared" si="8"/>
        <v>111.35999999999999</v>
      </c>
      <c r="I22" s="9">
        <f t="shared" si="1"/>
        <v>109.44</v>
      </c>
      <c r="J22" s="9">
        <f t="shared" si="2"/>
        <v>107.51999999999998</v>
      </c>
      <c r="K22" s="9">
        <f t="shared" si="3"/>
        <v>109.44</v>
      </c>
      <c r="L22" s="9">
        <f t="shared" si="4"/>
        <v>105.6</v>
      </c>
      <c r="M22" s="9">
        <f t="shared" si="5"/>
        <v>108.47999999999999</v>
      </c>
      <c r="N22" s="2">
        <f t="shared" si="9"/>
        <v>759.36</v>
      </c>
    </row>
    <row r="23" spans="1:14" ht="15.75" thickBot="1" x14ac:dyDescent="0.3">
      <c r="A23" s="9">
        <v>3</v>
      </c>
      <c r="B23" s="9" t="s">
        <v>18</v>
      </c>
      <c r="C23" s="9">
        <v>2</v>
      </c>
      <c r="D23" s="9">
        <v>2</v>
      </c>
      <c r="E23" s="9">
        <f t="shared" si="6"/>
        <v>1.92</v>
      </c>
      <c r="F23" s="9">
        <f t="shared" si="7"/>
        <v>1.92</v>
      </c>
      <c r="G23" s="9">
        <f t="shared" si="0"/>
        <v>57.599999999999994</v>
      </c>
      <c r="H23" s="9">
        <f t="shared" si="8"/>
        <v>59.519999999999996</v>
      </c>
      <c r="I23" s="9">
        <f t="shared" si="1"/>
        <v>59.519999999999996</v>
      </c>
      <c r="J23" s="9">
        <f t="shared" si="2"/>
        <v>57.599999999999994</v>
      </c>
      <c r="K23" s="9">
        <f t="shared" si="3"/>
        <v>59.519999999999996</v>
      </c>
      <c r="L23" s="9">
        <f t="shared" si="4"/>
        <v>57.599999999999994</v>
      </c>
      <c r="M23" s="9">
        <f t="shared" si="5"/>
        <v>59.519999999999996</v>
      </c>
      <c r="N23" s="2">
        <f t="shared" si="9"/>
        <v>410.88</v>
      </c>
    </row>
    <row r="24" spans="1:14" ht="15.75" thickBot="1" x14ac:dyDescent="0.3">
      <c r="A24" s="9">
        <v>4</v>
      </c>
      <c r="B24" s="9" t="s">
        <v>19</v>
      </c>
      <c r="C24" s="9">
        <v>4</v>
      </c>
      <c r="D24" s="9">
        <v>7</v>
      </c>
      <c r="E24" s="9">
        <f t="shared" si="6"/>
        <v>3.84</v>
      </c>
      <c r="F24" s="9">
        <f t="shared" si="7"/>
        <v>6.72</v>
      </c>
      <c r="G24" s="9">
        <f t="shared" si="0"/>
        <v>178.56</v>
      </c>
      <c r="H24" s="9">
        <f t="shared" si="8"/>
        <v>185.28</v>
      </c>
      <c r="I24" s="9">
        <f t="shared" si="1"/>
        <v>179.52</v>
      </c>
      <c r="J24" s="9">
        <f t="shared" si="2"/>
        <v>178.56</v>
      </c>
      <c r="K24" s="9">
        <f t="shared" si="3"/>
        <v>179.52</v>
      </c>
      <c r="L24" s="9">
        <f t="shared" si="4"/>
        <v>172.8</v>
      </c>
      <c r="M24" s="9">
        <f t="shared" si="5"/>
        <v>176.64</v>
      </c>
      <c r="N24" s="2">
        <f t="shared" si="9"/>
        <v>1250.8800000000001</v>
      </c>
    </row>
    <row r="25" spans="1:14" ht="15.75" thickBot="1" x14ac:dyDescent="0.3">
      <c r="A25" s="9">
        <v>4</v>
      </c>
      <c r="B25" s="9" t="s">
        <v>20</v>
      </c>
      <c r="C25" s="9">
        <v>3</v>
      </c>
      <c r="D25" s="9">
        <v>6</v>
      </c>
      <c r="E25" s="9">
        <f t="shared" si="6"/>
        <v>2.88</v>
      </c>
      <c r="F25" s="9">
        <f t="shared" si="7"/>
        <v>5.76</v>
      </c>
      <c r="G25" s="9">
        <f t="shared" si="0"/>
        <v>149.76</v>
      </c>
      <c r="H25" s="9">
        <f t="shared" si="8"/>
        <v>155.51999999999998</v>
      </c>
      <c r="I25" s="9">
        <f t="shared" si="1"/>
        <v>149.76</v>
      </c>
      <c r="J25" s="9">
        <f t="shared" si="2"/>
        <v>149.76</v>
      </c>
      <c r="K25" s="9">
        <f t="shared" si="3"/>
        <v>149.76</v>
      </c>
      <c r="L25" s="9">
        <f t="shared" si="4"/>
        <v>144</v>
      </c>
      <c r="M25" s="9">
        <f t="shared" si="5"/>
        <v>146.88</v>
      </c>
      <c r="N25" s="2">
        <f t="shared" si="9"/>
        <v>1045.44</v>
      </c>
    </row>
    <row r="26" spans="1:14" ht="15.75" thickBot="1" x14ac:dyDescent="0.3">
      <c r="A26" s="9">
        <v>4</v>
      </c>
      <c r="B26" s="9" t="s">
        <v>29</v>
      </c>
      <c r="C26" s="9">
        <v>3</v>
      </c>
      <c r="D26" s="9">
        <v>5</v>
      </c>
      <c r="E26" s="9">
        <f t="shared" si="6"/>
        <v>2.88</v>
      </c>
      <c r="F26" s="9">
        <f t="shared" si="7"/>
        <v>4.8</v>
      </c>
      <c r="G26" s="9">
        <f t="shared" si="0"/>
        <v>128.63999999999999</v>
      </c>
      <c r="H26" s="9">
        <f t="shared" si="8"/>
        <v>133.44</v>
      </c>
      <c r="I26" s="9">
        <f t="shared" si="1"/>
        <v>129.6</v>
      </c>
      <c r="J26" s="9">
        <f t="shared" si="2"/>
        <v>128.63999999999999</v>
      </c>
      <c r="K26" s="9">
        <f t="shared" si="3"/>
        <v>129.6</v>
      </c>
      <c r="L26" s="9">
        <f t="shared" si="4"/>
        <v>124.8</v>
      </c>
      <c r="M26" s="9">
        <f t="shared" si="5"/>
        <v>127.68</v>
      </c>
      <c r="N26" s="2">
        <f t="shared" si="9"/>
        <v>902.39999999999986</v>
      </c>
    </row>
    <row r="27" spans="1:14" ht="15.75" thickBot="1" x14ac:dyDescent="0.3">
      <c r="A27" s="9">
        <v>4</v>
      </c>
      <c r="B27" s="9" t="s">
        <v>30</v>
      </c>
      <c r="C27" s="9">
        <v>2</v>
      </c>
      <c r="D27" s="9">
        <v>4</v>
      </c>
      <c r="E27" s="9">
        <f t="shared" si="6"/>
        <v>1.92</v>
      </c>
      <c r="F27" s="9">
        <f t="shared" si="7"/>
        <v>3.84</v>
      </c>
      <c r="G27" s="9">
        <f t="shared" si="0"/>
        <v>99.839999999999989</v>
      </c>
      <c r="H27" s="9">
        <f t="shared" si="8"/>
        <v>103.67999999999999</v>
      </c>
      <c r="I27" s="9">
        <f t="shared" si="1"/>
        <v>99.84</v>
      </c>
      <c r="J27" s="9">
        <f t="shared" si="2"/>
        <v>99.839999999999989</v>
      </c>
      <c r="K27" s="9">
        <f t="shared" si="3"/>
        <v>99.84</v>
      </c>
      <c r="L27" s="9">
        <f t="shared" si="4"/>
        <v>96</v>
      </c>
      <c r="M27" s="9">
        <f t="shared" si="5"/>
        <v>97.919999999999987</v>
      </c>
      <c r="N27" s="2">
        <f t="shared" si="9"/>
        <v>696.95999999999992</v>
      </c>
    </row>
    <row r="28" spans="1:14" ht="15.75" thickBot="1" x14ac:dyDescent="0.3">
      <c r="A28" s="9">
        <v>4</v>
      </c>
      <c r="B28" s="9" t="s">
        <v>31</v>
      </c>
      <c r="C28" s="9">
        <v>2</v>
      </c>
      <c r="D28" s="9">
        <v>3</v>
      </c>
      <c r="E28" s="9">
        <f t="shared" si="6"/>
        <v>1.92</v>
      </c>
      <c r="F28" s="9">
        <f t="shared" si="7"/>
        <v>2.88</v>
      </c>
      <c r="G28" s="9">
        <f t="shared" si="0"/>
        <v>78.72</v>
      </c>
      <c r="H28" s="9">
        <f t="shared" si="8"/>
        <v>81.599999999999994</v>
      </c>
      <c r="I28" s="9">
        <f t="shared" si="1"/>
        <v>79.679999999999993</v>
      </c>
      <c r="J28" s="9">
        <f t="shared" si="2"/>
        <v>78.72</v>
      </c>
      <c r="K28" s="9">
        <f t="shared" si="3"/>
        <v>79.679999999999993</v>
      </c>
      <c r="L28" s="9">
        <f t="shared" si="4"/>
        <v>76.8</v>
      </c>
      <c r="M28" s="9">
        <f t="shared" si="5"/>
        <v>78.72</v>
      </c>
      <c r="N28" s="2">
        <f t="shared" si="9"/>
        <v>553.92000000000007</v>
      </c>
    </row>
    <row r="29" spans="1:14" ht="15.75" thickBot="1" x14ac:dyDescent="0.3">
      <c r="A29" s="9">
        <v>4</v>
      </c>
      <c r="B29" s="9" t="s">
        <v>35</v>
      </c>
      <c r="C29" s="9">
        <v>3</v>
      </c>
      <c r="D29" s="9">
        <v>4</v>
      </c>
      <c r="E29" s="9">
        <f t="shared" si="6"/>
        <v>2.88</v>
      </c>
      <c r="F29" s="9">
        <f t="shared" si="7"/>
        <v>3.84</v>
      </c>
      <c r="G29" s="9">
        <f t="shared" si="0"/>
        <v>107.51999999999998</v>
      </c>
      <c r="H29" s="9">
        <f t="shared" si="8"/>
        <v>111.35999999999999</v>
      </c>
      <c r="I29" s="9">
        <f t="shared" si="1"/>
        <v>109.44</v>
      </c>
      <c r="J29" s="9">
        <f t="shared" si="2"/>
        <v>107.51999999999998</v>
      </c>
      <c r="K29" s="9">
        <f t="shared" si="3"/>
        <v>109.44</v>
      </c>
      <c r="L29" s="9">
        <f t="shared" si="4"/>
        <v>105.6</v>
      </c>
      <c r="M29" s="9">
        <f t="shared" si="5"/>
        <v>108.47999999999999</v>
      </c>
      <c r="N29" s="2">
        <f t="shared" si="9"/>
        <v>759.36</v>
      </c>
    </row>
    <row r="30" spans="1:14" ht="15.75" thickBot="1" x14ac:dyDescent="0.3">
      <c r="A30" s="9">
        <v>4</v>
      </c>
      <c r="B30" s="9" t="s">
        <v>32</v>
      </c>
      <c r="C30" s="9">
        <v>4</v>
      </c>
      <c r="D30" s="9">
        <v>4</v>
      </c>
      <c r="E30" s="9">
        <f t="shared" si="6"/>
        <v>3.84</v>
      </c>
      <c r="F30" s="9">
        <f t="shared" si="7"/>
        <v>3.84</v>
      </c>
      <c r="G30" s="9">
        <f t="shared" si="0"/>
        <v>115.19999999999999</v>
      </c>
      <c r="H30" s="9">
        <f t="shared" si="8"/>
        <v>119.03999999999999</v>
      </c>
      <c r="I30" s="9">
        <f t="shared" si="1"/>
        <v>119.03999999999999</v>
      </c>
      <c r="J30" s="9">
        <f t="shared" si="2"/>
        <v>115.19999999999999</v>
      </c>
      <c r="K30" s="9">
        <f t="shared" si="3"/>
        <v>119.03999999999999</v>
      </c>
      <c r="L30" s="9">
        <f t="shared" si="4"/>
        <v>115.19999999999999</v>
      </c>
      <c r="M30" s="9">
        <f t="shared" si="5"/>
        <v>119.03999999999999</v>
      </c>
      <c r="N30" s="2">
        <f t="shared" si="9"/>
        <v>821.76</v>
      </c>
    </row>
    <row r="31" spans="1:14" ht="15.75" thickBot="1" x14ac:dyDescent="0.3">
      <c r="A31" s="9">
        <v>4</v>
      </c>
      <c r="B31" s="9" t="s">
        <v>33</v>
      </c>
      <c r="C31" s="9">
        <v>3</v>
      </c>
      <c r="D31" s="9">
        <v>3</v>
      </c>
      <c r="E31" s="9">
        <f t="shared" si="6"/>
        <v>2.88</v>
      </c>
      <c r="F31" s="9">
        <f t="shared" si="7"/>
        <v>2.88</v>
      </c>
      <c r="G31" s="9">
        <f t="shared" si="0"/>
        <v>86.4</v>
      </c>
      <c r="H31" s="9">
        <f t="shared" si="8"/>
        <v>89.28</v>
      </c>
      <c r="I31" s="9">
        <f t="shared" si="1"/>
        <v>89.28</v>
      </c>
      <c r="J31" s="9">
        <f t="shared" si="2"/>
        <v>86.4</v>
      </c>
      <c r="K31" s="9">
        <f t="shared" si="3"/>
        <v>89.28</v>
      </c>
      <c r="L31" s="9">
        <f t="shared" si="4"/>
        <v>86.399999999999991</v>
      </c>
      <c r="M31" s="9">
        <f t="shared" si="5"/>
        <v>89.28</v>
      </c>
      <c r="N31" s="2">
        <f t="shared" si="9"/>
        <v>616.31999999999994</v>
      </c>
    </row>
    <row r="32" spans="1:14" ht="15.75" thickBot="1" x14ac:dyDescent="0.3">
      <c r="A32" s="9">
        <v>4</v>
      </c>
      <c r="B32" s="9" t="s">
        <v>34</v>
      </c>
      <c r="C32" s="9">
        <v>2</v>
      </c>
      <c r="D32" s="9">
        <v>2</v>
      </c>
      <c r="E32" s="9">
        <f t="shared" si="6"/>
        <v>1.92</v>
      </c>
      <c r="F32" s="9">
        <f t="shared" si="7"/>
        <v>1.92</v>
      </c>
      <c r="G32" s="9">
        <f t="shared" si="0"/>
        <v>57.599999999999994</v>
      </c>
      <c r="H32" s="9">
        <f t="shared" si="8"/>
        <v>59.519999999999996</v>
      </c>
      <c r="I32" s="9">
        <f t="shared" si="1"/>
        <v>59.519999999999996</v>
      </c>
      <c r="J32" s="9">
        <f t="shared" si="2"/>
        <v>57.599999999999994</v>
      </c>
      <c r="K32" s="9">
        <f t="shared" si="3"/>
        <v>59.519999999999996</v>
      </c>
      <c r="L32" s="9">
        <f t="shared" si="4"/>
        <v>57.599999999999994</v>
      </c>
      <c r="M32" s="9">
        <f t="shared" si="5"/>
        <v>59.519999999999996</v>
      </c>
      <c r="N32" s="2">
        <f t="shared" si="9"/>
        <v>410.88</v>
      </c>
    </row>
    <row r="33" spans="1:14" ht="15.75" thickBot="1" x14ac:dyDescent="0.3">
      <c r="A33" s="9">
        <v>4</v>
      </c>
      <c r="B33" s="9" t="s">
        <v>38</v>
      </c>
      <c r="C33" s="9">
        <v>4</v>
      </c>
      <c r="D33" s="9">
        <v>8</v>
      </c>
      <c r="E33" s="9">
        <f t="shared" si="6"/>
        <v>3.84</v>
      </c>
      <c r="F33" s="9">
        <f t="shared" si="7"/>
        <v>7.68</v>
      </c>
      <c r="G33" s="9">
        <f t="shared" si="0"/>
        <v>199.67999999999998</v>
      </c>
      <c r="H33" s="9">
        <f t="shared" si="8"/>
        <v>207.35999999999999</v>
      </c>
      <c r="I33" s="9">
        <f t="shared" si="1"/>
        <v>199.68</v>
      </c>
      <c r="J33" s="9">
        <f t="shared" si="2"/>
        <v>199.67999999999998</v>
      </c>
      <c r="K33" s="9">
        <f t="shared" si="3"/>
        <v>199.68</v>
      </c>
      <c r="L33" s="9">
        <f t="shared" si="4"/>
        <v>192</v>
      </c>
      <c r="M33" s="9">
        <f t="shared" si="5"/>
        <v>195.83999999999997</v>
      </c>
      <c r="N33" s="3">
        <f t="shared" si="9"/>
        <v>1393.9199999999998</v>
      </c>
    </row>
    <row r="34" spans="1:14" x14ac:dyDescent="0.25">
      <c r="A34" s="1"/>
    </row>
    <row r="35" spans="1:14" x14ac:dyDescent="0.25">
      <c r="A35" s="1"/>
    </row>
    <row r="36" spans="1:14" x14ac:dyDescent="0.25">
      <c r="A36" s="1"/>
    </row>
    <row r="37" spans="1:14" x14ac:dyDescent="0.25">
      <c r="A37" s="1"/>
    </row>
    <row r="38" spans="1:14" x14ac:dyDescent="0.25">
      <c r="A38" s="1"/>
    </row>
    <row r="39" spans="1:14" x14ac:dyDescent="0.25">
      <c r="A39" s="1"/>
    </row>
    <row r="40" spans="1:14" x14ac:dyDescent="0.25">
      <c r="A40" s="1"/>
    </row>
    <row r="41" spans="1:14" x14ac:dyDescent="0.25">
      <c r="A41" s="1"/>
    </row>
  </sheetData>
  <sheetProtection algorithmName="SHA-512" hashValue="qjw1QD1DGA+lHUXcIHx2rfqFcyb4j/hGHS8WKyZucZ+U4+d4KWLATBmWPu+bgLxs+HARQvDF7b8QwSZpN++egA==" saltValue="RaCDE62MM0Tcj5PL68UutQ==" spinCount="100000" sheet="1" formatCells="0"/>
  <mergeCells count="1">
    <mergeCell ref="A7:N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1AB9-0B99-4879-826D-8A3BDAD12D7D}">
  <dimension ref="A1:W43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6.5703125" bestFit="1" customWidth="1"/>
    <col min="2" max="2" width="12.7109375" bestFit="1" customWidth="1"/>
    <col min="3" max="3" width="8.42578125" bestFit="1" customWidth="1"/>
    <col min="4" max="4" width="9.42578125" bestFit="1" customWidth="1"/>
    <col min="5" max="5" width="18.7109375" bestFit="1" customWidth="1"/>
    <col min="6" max="6" width="18.140625" bestFit="1" customWidth="1"/>
    <col min="7" max="7" width="9.42578125" bestFit="1" customWidth="1"/>
    <col min="8" max="8" width="8.42578125" bestFit="1" customWidth="1"/>
    <col min="9" max="9" width="8.5703125" bestFit="1" customWidth="1"/>
    <col min="10" max="10" width="13.28515625" bestFit="1" customWidth="1"/>
    <col min="11" max="11" width="9.5703125" bestFit="1" customWidth="1"/>
    <col min="12" max="12" width="13.140625" bestFit="1" customWidth="1"/>
    <col min="13" max="13" width="11.7109375" bestFit="1" customWidth="1"/>
    <col min="14" max="14" width="17.7109375" bestFit="1" customWidth="1"/>
  </cols>
  <sheetData>
    <row r="1" spans="1:23" ht="16.5" thickBot="1" x14ac:dyDescent="0.3">
      <c r="B1" s="11" t="s">
        <v>1</v>
      </c>
      <c r="E1" s="6" t="s">
        <v>0</v>
      </c>
      <c r="F1" s="6" t="s">
        <v>3</v>
      </c>
      <c r="G1" s="5" t="s">
        <v>40</v>
      </c>
      <c r="H1" s="5" t="s">
        <v>41</v>
      </c>
    </row>
    <row r="2" spans="1:23" ht="16.5" thickBot="1" x14ac:dyDescent="0.3">
      <c r="A2" s="11" t="s">
        <v>47</v>
      </c>
      <c r="B2" s="12">
        <v>0.6</v>
      </c>
      <c r="C2" s="1"/>
      <c r="D2" s="1"/>
      <c r="E2" s="4" t="s">
        <v>45</v>
      </c>
      <c r="F2" s="4" t="s">
        <v>5</v>
      </c>
      <c r="G2" s="4">
        <v>2</v>
      </c>
      <c r="H2" s="4">
        <v>1</v>
      </c>
    </row>
    <row r="3" spans="1:23" ht="15.75" thickBot="1" x14ac:dyDescent="0.3">
      <c r="C3" s="10"/>
      <c r="E3" s="4" t="s">
        <v>46</v>
      </c>
      <c r="F3" s="4" t="s">
        <v>6</v>
      </c>
      <c r="G3" s="4">
        <v>1</v>
      </c>
      <c r="H3" s="4">
        <v>1</v>
      </c>
    </row>
    <row r="4" spans="1:23" ht="15.75" thickBot="1" x14ac:dyDescent="0.3">
      <c r="E4" s="4" t="s">
        <v>44</v>
      </c>
      <c r="F4" s="4" t="s">
        <v>6</v>
      </c>
      <c r="G4" s="4">
        <v>1</v>
      </c>
      <c r="H4" s="4">
        <v>1</v>
      </c>
    </row>
    <row r="5" spans="1:23" ht="15.75" thickBot="1" x14ac:dyDescent="0.3">
      <c r="E5" s="4" t="s">
        <v>42</v>
      </c>
      <c r="F5" s="4" t="s">
        <v>5</v>
      </c>
      <c r="G5" s="4">
        <v>2</v>
      </c>
      <c r="H5" s="4">
        <v>1</v>
      </c>
    </row>
    <row r="6" spans="1:23" ht="15.75" thickBot="1" x14ac:dyDescent="0.3">
      <c r="E6" s="4" t="s">
        <v>43</v>
      </c>
      <c r="F6" s="4" t="s">
        <v>7</v>
      </c>
      <c r="G6" s="4">
        <v>0</v>
      </c>
      <c r="H6" s="4">
        <v>0</v>
      </c>
    </row>
    <row r="7" spans="1:23" x14ac:dyDescent="0.25">
      <c r="A7" s="13" t="s">
        <v>49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3" ht="15.75" thickBot="1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23" ht="15.75" thickBot="1" x14ac:dyDescent="0.3"/>
    <row r="10" spans="1:23" ht="16.5" thickBot="1" x14ac:dyDescent="0.3">
      <c r="A10" s="7" t="s">
        <v>4</v>
      </c>
      <c r="B10" s="8" t="s">
        <v>2</v>
      </c>
      <c r="C10" s="8" t="s">
        <v>41</v>
      </c>
      <c r="D10" s="8" t="s">
        <v>40</v>
      </c>
      <c r="E10" s="8" t="s">
        <v>37</v>
      </c>
      <c r="F10" s="8" t="s">
        <v>36</v>
      </c>
      <c r="G10" s="8" t="s">
        <v>21</v>
      </c>
      <c r="H10" s="8" t="s">
        <v>22</v>
      </c>
      <c r="I10" s="8" t="s">
        <v>23</v>
      </c>
      <c r="J10" s="8" t="s">
        <v>24</v>
      </c>
      <c r="K10" s="8" t="s">
        <v>25</v>
      </c>
      <c r="L10" s="8" t="s">
        <v>26</v>
      </c>
      <c r="M10" s="8" t="s">
        <v>27</v>
      </c>
      <c r="N10" s="7" t="s">
        <v>28</v>
      </c>
      <c r="W10">
        <v>6</v>
      </c>
    </row>
    <row r="11" spans="1:23" ht="15.75" thickBot="1" x14ac:dyDescent="0.3">
      <c r="A11" s="4">
        <v>1</v>
      </c>
      <c r="B11" s="4" t="s">
        <v>5</v>
      </c>
      <c r="C11" s="4">
        <v>1</v>
      </c>
      <c r="D11" s="4">
        <v>2</v>
      </c>
      <c r="E11" s="4">
        <f>C11*$B$2</f>
        <v>0.6</v>
      </c>
      <c r="F11" s="4">
        <f>D11*$B$2</f>
        <v>1.2</v>
      </c>
      <c r="G11" s="4">
        <f t="shared" ref="G11:G33" si="0">(F11*22)+(E11*8)</f>
        <v>31.2</v>
      </c>
      <c r="H11" s="4">
        <f>($F$11*23)+($E$11*8)</f>
        <v>32.4</v>
      </c>
      <c r="I11" s="4">
        <f t="shared" ref="I11:I33" si="1">(F11*21)+(E11*10)</f>
        <v>31.2</v>
      </c>
      <c r="J11" s="4">
        <f t="shared" ref="J11:J33" si="2">(F11*22)+(E11*8)</f>
        <v>31.2</v>
      </c>
      <c r="K11" s="4">
        <f t="shared" ref="K11:K33" si="3">(F11*21)+(E11*10)</f>
        <v>31.2</v>
      </c>
      <c r="L11" s="4">
        <f t="shared" ref="L11:L33" si="4">(F11*20)+(E11*10)</f>
        <v>30</v>
      </c>
      <c r="M11" s="4">
        <f t="shared" ref="M11:M33" si="5">(F11*20)+(E11*11)</f>
        <v>30.6</v>
      </c>
      <c r="N11" s="2">
        <f>SUM(G11:M11)</f>
        <v>217.79999999999998</v>
      </c>
      <c r="O11" s="1"/>
      <c r="P11" s="1"/>
      <c r="Q11" s="1"/>
    </row>
    <row r="12" spans="1:23" ht="15.75" thickBot="1" x14ac:dyDescent="0.3">
      <c r="A12" s="4">
        <v>1</v>
      </c>
      <c r="B12" s="4" t="s">
        <v>6</v>
      </c>
      <c r="C12" s="4">
        <v>1</v>
      </c>
      <c r="D12" s="4">
        <v>1</v>
      </c>
      <c r="E12" s="4">
        <f t="shared" ref="E12:E33" si="6">C12*$B$2</f>
        <v>0.6</v>
      </c>
      <c r="F12" s="4">
        <f t="shared" ref="F12:F33" si="7">D12*$B$2</f>
        <v>0.6</v>
      </c>
      <c r="G12" s="4">
        <f t="shared" si="0"/>
        <v>18</v>
      </c>
      <c r="H12" s="4">
        <f t="shared" ref="H12:H33" si="8">(F12*23)+(E12*8)</f>
        <v>18.599999999999998</v>
      </c>
      <c r="I12" s="4">
        <f t="shared" si="1"/>
        <v>18.600000000000001</v>
      </c>
      <c r="J12" s="4">
        <f t="shared" si="2"/>
        <v>18</v>
      </c>
      <c r="K12" s="4">
        <f t="shared" si="3"/>
        <v>18.600000000000001</v>
      </c>
      <c r="L12" s="4">
        <f t="shared" si="4"/>
        <v>18</v>
      </c>
      <c r="M12" s="4">
        <f t="shared" si="5"/>
        <v>18.600000000000001</v>
      </c>
      <c r="N12" s="2">
        <f t="shared" ref="N12:N33" si="9">SUM(G12:M12)</f>
        <v>128.39999999999998</v>
      </c>
    </row>
    <row r="13" spans="1:23" ht="15.75" thickBot="1" x14ac:dyDescent="0.3">
      <c r="A13" s="4">
        <v>2</v>
      </c>
      <c r="B13" s="4" t="s">
        <v>8</v>
      </c>
      <c r="C13" s="4">
        <v>2</v>
      </c>
      <c r="D13" s="4">
        <v>4</v>
      </c>
      <c r="E13" s="4">
        <f t="shared" si="6"/>
        <v>1.2</v>
      </c>
      <c r="F13" s="4">
        <f t="shared" si="7"/>
        <v>2.4</v>
      </c>
      <c r="G13" s="4">
        <f t="shared" si="0"/>
        <v>62.4</v>
      </c>
      <c r="H13" s="4">
        <f t="shared" si="8"/>
        <v>64.8</v>
      </c>
      <c r="I13" s="4">
        <f t="shared" si="1"/>
        <v>62.4</v>
      </c>
      <c r="J13" s="4">
        <f t="shared" si="2"/>
        <v>62.4</v>
      </c>
      <c r="K13" s="4">
        <f t="shared" si="3"/>
        <v>62.4</v>
      </c>
      <c r="L13" s="4">
        <f t="shared" si="4"/>
        <v>60</v>
      </c>
      <c r="M13" s="4">
        <f t="shared" si="5"/>
        <v>61.2</v>
      </c>
      <c r="N13" s="2">
        <f t="shared" si="9"/>
        <v>435.59999999999997</v>
      </c>
    </row>
    <row r="14" spans="1:23" ht="15.75" thickBot="1" x14ac:dyDescent="0.3">
      <c r="A14" s="4">
        <v>2</v>
      </c>
      <c r="B14" s="4" t="s">
        <v>9</v>
      </c>
      <c r="C14" s="4">
        <v>2</v>
      </c>
      <c r="D14" s="4">
        <v>3</v>
      </c>
      <c r="E14" s="4">
        <f t="shared" si="6"/>
        <v>1.2</v>
      </c>
      <c r="F14" s="4">
        <f t="shared" si="7"/>
        <v>1.7999999999999998</v>
      </c>
      <c r="G14" s="4">
        <f t="shared" si="0"/>
        <v>49.199999999999996</v>
      </c>
      <c r="H14" s="4">
        <f t="shared" si="8"/>
        <v>51</v>
      </c>
      <c r="I14" s="4">
        <f t="shared" si="1"/>
        <v>49.8</v>
      </c>
      <c r="J14" s="4">
        <f t="shared" si="2"/>
        <v>49.199999999999996</v>
      </c>
      <c r="K14" s="4">
        <f t="shared" si="3"/>
        <v>49.8</v>
      </c>
      <c r="L14" s="4">
        <f t="shared" si="4"/>
        <v>48</v>
      </c>
      <c r="M14" s="4">
        <f t="shared" si="5"/>
        <v>49.2</v>
      </c>
      <c r="N14" s="2">
        <f t="shared" si="9"/>
        <v>346.2</v>
      </c>
    </row>
    <row r="15" spans="1:23" ht="15.75" thickBot="1" x14ac:dyDescent="0.3">
      <c r="A15" s="4">
        <v>2</v>
      </c>
      <c r="B15" s="4" t="s">
        <v>10</v>
      </c>
      <c r="C15" s="4">
        <v>2</v>
      </c>
      <c r="D15" s="4">
        <v>2</v>
      </c>
      <c r="E15" s="4">
        <f t="shared" si="6"/>
        <v>1.2</v>
      </c>
      <c r="F15" s="4">
        <f t="shared" si="7"/>
        <v>1.2</v>
      </c>
      <c r="G15" s="4">
        <f t="shared" si="0"/>
        <v>36</v>
      </c>
      <c r="H15" s="4">
        <f t="shared" si="8"/>
        <v>37.199999999999996</v>
      </c>
      <c r="I15" s="4">
        <f t="shared" si="1"/>
        <v>37.200000000000003</v>
      </c>
      <c r="J15" s="4">
        <f t="shared" si="2"/>
        <v>36</v>
      </c>
      <c r="K15" s="4">
        <f t="shared" si="3"/>
        <v>37.200000000000003</v>
      </c>
      <c r="L15" s="4">
        <f t="shared" si="4"/>
        <v>36</v>
      </c>
      <c r="M15" s="4">
        <f t="shared" si="5"/>
        <v>37.200000000000003</v>
      </c>
      <c r="N15" s="2">
        <f t="shared" si="9"/>
        <v>256.79999999999995</v>
      </c>
    </row>
    <row r="16" spans="1:23" ht="15.75" thickBot="1" x14ac:dyDescent="0.3">
      <c r="A16" s="9">
        <v>2</v>
      </c>
      <c r="B16" s="9" t="s">
        <v>11</v>
      </c>
      <c r="C16" s="9">
        <v>1</v>
      </c>
      <c r="D16" s="9">
        <v>2</v>
      </c>
      <c r="E16" s="9">
        <f t="shared" si="6"/>
        <v>0.6</v>
      </c>
      <c r="F16" s="9">
        <f t="shared" si="7"/>
        <v>1.2</v>
      </c>
      <c r="G16" s="9">
        <f t="shared" si="0"/>
        <v>31.2</v>
      </c>
      <c r="H16" s="9">
        <f t="shared" si="8"/>
        <v>32.4</v>
      </c>
      <c r="I16" s="9">
        <f t="shared" si="1"/>
        <v>31.2</v>
      </c>
      <c r="J16" s="9">
        <f t="shared" si="2"/>
        <v>31.2</v>
      </c>
      <c r="K16" s="9">
        <f t="shared" si="3"/>
        <v>31.2</v>
      </c>
      <c r="L16" s="9">
        <f t="shared" si="4"/>
        <v>30</v>
      </c>
      <c r="M16" s="9">
        <f t="shared" si="5"/>
        <v>30.6</v>
      </c>
      <c r="N16" s="2">
        <f t="shared" si="9"/>
        <v>217.79999999999998</v>
      </c>
    </row>
    <row r="17" spans="1:14" ht="15.75" thickBot="1" x14ac:dyDescent="0.3">
      <c r="A17" s="9">
        <v>2</v>
      </c>
      <c r="B17" s="9" t="s">
        <v>12</v>
      </c>
      <c r="C17" s="9">
        <v>1</v>
      </c>
      <c r="D17" s="9">
        <v>1</v>
      </c>
      <c r="E17" s="9">
        <f t="shared" si="6"/>
        <v>0.6</v>
      </c>
      <c r="F17" s="9">
        <f t="shared" si="7"/>
        <v>0.6</v>
      </c>
      <c r="G17" s="9">
        <f t="shared" si="0"/>
        <v>18</v>
      </c>
      <c r="H17" s="9">
        <f t="shared" si="8"/>
        <v>18.599999999999998</v>
      </c>
      <c r="I17" s="9">
        <f t="shared" si="1"/>
        <v>18.600000000000001</v>
      </c>
      <c r="J17" s="9">
        <f t="shared" si="2"/>
        <v>18</v>
      </c>
      <c r="K17" s="9">
        <f t="shared" si="3"/>
        <v>18.600000000000001</v>
      </c>
      <c r="L17" s="9">
        <f t="shared" si="4"/>
        <v>18</v>
      </c>
      <c r="M17" s="9">
        <f t="shared" si="5"/>
        <v>18.600000000000001</v>
      </c>
      <c r="N17" s="2">
        <f t="shared" si="9"/>
        <v>128.39999999999998</v>
      </c>
    </row>
    <row r="18" spans="1:14" ht="15.75" thickBot="1" x14ac:dyDescent="0.3">
      <c r="A18" s="9">
        <v>3</v>
      </c>
      <c r="B18" s="9" t="s">
        <v>13</v>
      </c>
      <c r="C18" s="9">
        <v>3</v>
      </c>
      <c r="D18" s="9">
        <v>6</v>
      </c>
      <c r="E18" s="9">
        <f t="shared" si="6"/>
        <v>1.7999999999999998</v>
      </c>
      <c r="F18" s="9">
        <f t="shared" si="7"/>
        <v>3.5999999999999996</v>
      </c>
      <c r="G18" s="9">
        <f t="shared" si="0"/>
        <v>93.6</v>
      </c>
      <c r="H18" s="9">
        <f t="shared" si="8"/>
        <v>97.199999999999989</v>
      </c>
      <c r="I18" s="9">
        <f t="shared" si="1"/>
        <v>93.6</v>
      </c>
      <c r="J18" s="9">
        <f t="shared" si="2"/>
        <v>93.6</v>
      </c>
      <c r="K18" s="9">
        <f t="shared" si="3"/>
        <v>93.6</v>
      </c>
      <c r="L18" s="9">
        <f t="shared" si="4"/>
        <v>90</v>
      </c>
      <c r="M18" s="9">
        <f t="shared" si="5"/>
        <v>91.8</v>
      </c>
      <c r="N18" s="2">
        <f t="shared" si="9"/>
        <v>653.4</v>
      </c>
    </row>
    <row r="19" spans="1:14" ht="15.75" thickBot="1" x14ac:dyDescent="0.3">
      <c r="A19" s="9">
        <v>3</v>
      </c>
      <c r="B19" s="9" t="s">
        <v>14</v>
      </c>
      <c r="C19" s="9">
        <v>3</v>
      </c>
      <c r="D19" s="9">
        <v>5</v>
      </c>
      <c r="E19" s="9">
        <f t="shared" si="6"/>
        <v>1.7999999999999998</v>
      </c>
      <c r="F19" s="9">
        <f t="shared" si="7"/>
        <v>3</v>
      </c>
      <c r="G19" s="9">
        <f t="shared" si="0"/>
        <v>80.400000000000006</v>
      </c>
      <c r="H19" s="9">
        <f t="shared" si="8"/>
        <v>83.4</v>
      </c>
      <c r="I19" s="9">
        <f t="shared" si="1"/>
        <v>81</v>
      </c>
      <c r="J19" s="9">
        <f t="shared" si="2"/>
        <v>80.400000000000006</v>
      </c>
      <c r="K19" s="9">
        <f t="shared" si="3"/>
        <v>81</v>
      </c>
      <c r="L19" s="9">
        <f t="shared" si="4"/>
        <v>78</v>
      </c>
      <c r="M19" s="9">
        <f t="shared" si="5"/>
        <v>79.8</v>
      </c>
      <c r="N19" s="2">
        <f t="shared" si="9"/>
        <v>564</v>
      </c>
    </row>
    <row r="20" spans="1:14" ht="15.75" thickBot="1" x14ac:dyDescent="0.3">
      <c r="A20" s="9">
        <v>3</v>
      </c>
      <c r="B20" s="9" t="s">
        <v>15</v>
      </c>
      <c r="C20" s="9">
        <v>2</v>
      </c>
      <c r="D20" s="9">
        <v>4</v>
      </c>
      <c r="E20" s="9">
        <f t="shared" si="6"/>
        <v>1.2</v>
      </c>
      <c r="F20" s="9">
        <f t="shared" si="7"/>
        <v>2.4</v>
      </c>
      <c r="G20" s="9">
        <f t="shared" si="0"/>
        <v>62.4</v>
      </c>
      <c r="H20" s="9">
        <f t="shared" si="8"/>
        <v>64.8</v>
      </c>
      <c r="I20" s="9">
        <f t="shared" si="1"/>
        <v>62.4</v>
      </c>
      <c r="J20" s="9">
        <f t="shared" si="2"/>
        <v>62.4</v>
      </c>
      <c r="K20" s="9">
        <f t="shared" si="3"/>
        <v>62.4</v>
      </c>
      <c r="L20" s="9">
        <f t="shared" si="4"/>
        <v>60</v>
      </c>
      <c r="M20" s="9">
        <f t="shared" si="5"/>
        <v>61.2</v>
      </c>
      <c r="N20" s="2">
        <f t="shared" si="9"/>
        <v>435.59999999999997</v>
      </c>
    </row>
    <row r="21" spans="1:14" ht="15.75" thickBot="1" x14ac:dyDescent="0.3">
      <c r="A21" s="9">
        <v>3</v>
      </c>
      <c r="B21" s="9" t="s">
        <v>16</v>
      </c>
      <c r="C21" s="9">
        <v>2</v>
      </c>
      <c r="D21" s="9">
        <v>3</v>
      </c>
      <c r="E21" s="9">
        <f t="shared" si="6"/>
        <v>1.2</v>
      </c>
      <c r="F21" s="9">
        <f t="shared" si="7"/>
        <v>1.7999999999999998</v>
      </c>
      <c r="G21" s="9">
        <f t="shared" si="0"/>
        <v>49.199999999999996</v>
      </c>
      <c r="H21" s="9">
        <f t="shared" si="8"/>
        <v>51</v>
      </c>
      <c r="I21" s="9">
        <f t="shared" si="1"/>
        <v>49.8</v>
      </c>
      <c r="J21" s="9">
        <f t="shared" si="2"/>
        <v>49.199999999999996</v>
      </c>
      <c r="K21" s="9">
        <f t="shared" si="3"/>
        <v>49.8</v>
      </c>
      <c r="L21" s="9">
        <f t="shared" si="4"/>
        <v>48</v>
      </c>
      <c r="M21" s="9">
        <f t="shared" si="5"/>
        <v>49.2</v>
      </c>
      <c r="N21" s="2">
        <f t="shared" si="9"/>
        <v>346.2</v>
      </c>
    </row>
    <row r="22" spans="1:14" ht="15.75" thickBot="1" x14ac:dyDescent="0.3">
      <c r="A22" s="9">
        <v>3</v>
      </c>
      <c r="B22" s="9" t="s">
        <v>17</v>
      </c>
      <c r="C22" s="9">
        <v>3</v>
      </c>
      <c r="D22" s="9">
        <v>4</v>
      </c>
      <c r="E22" s="9">
        <f t="shared" si="6"/>
        <v>1.7999999999999998</v>
      </c>
      <c r="F22" s="9">
        <f t="shared" si="7"/>
        <v>2.4</v>
      </c>
      <c r="G22" s="9">
        <f t="shared" si="0"/>
        <v>67.199999999999989</v>
      </c>
      <c r="H22" s="9">
        <f t="shared" si="8"/>
        <v>69.599999999999994</v>
      </c>
      <c r="I22" s="9">
        <f t="shared" si="1"/>
        <v>68.400000000000006</v>
      </c>
      <c r="J22" s="9">
        <f t="shared" si="2"/>
        <v>67.199999999999989</v>
      </c>
      <c r="K22" s="9">
        <f t="shared" si="3"/>
        <v>68.400000000000006</v>
      </c>
      <c r="L22" s="9">
        <f t="shared" si="4"/>
        <v>66</v>
      </c>
      <c r="M22" s="9">
        <f t="shared" si="5"/>
        <v>67.8</v>
      </c>
      <c r="N22" s="2">
        <f t="shared" si="9"/>
        <v>474.59999999999997</v>
      </c>
    </row>
    <row r="23" spans="1:14" ht="15.75" thickBot="1" x14ac:dyDescent="0.3">
      <c r="A23" s="9">
        <v>3</v>
      </c>
      <c r="B23" s="9" t="s">
        <v>18</v>
      </c>
      <c r="C23" s="9">
        <v>2</v>
      </c>
      <c r="D23" s="9">
        <v>2</v>
      </c>
      <c r="E23" s="9">
        <f t="shared" si="6"/>
        <v>1.2</v>
      </c>
      <c r="F23" s="9">
        <f t="shared" si="7"/>
        <v>1.2</v>
      </c>
      <c r="G23" s="9">
        <f t="shared" si="0"/>
        <v>36</v>
      </c>
      <c r="H23" s="9">
        <f t="shared" si="8"/>
        <v>37.199999999999996</v>
      </c>
      <c r="I23" s="9">
        <f t="shared" si="1"/>
        <v>37.200000000000003</v>
      </c>
      <c r="J23" s="9">
        <f t="shared" si="2"/>
        <v>36</v>
      </c>
      <c r="K23" s="9">
        <f t="shared" si="3"/>
        <v>37.200000000000003</v>
      </c>
      <c r="L23" s="9">
        <f t="shared" si="4"/>
        <v>36</v>
      </c>
      <c r="M23" s="9">
        <f t="shared" si="5"/>
        <v>37.200000000000003</v>
      </c>
      <c r="N23" s="2">
        <f t="shared" si="9"/>
        <v>256.79999999999995</v>
      </c>
    </row>
    <row r="24" spans="1:14" ht="15.75" thickBot="1" x14ac:dyDescent="0.3">
      <c r="A24" s="9">
        <v>4</v>
      </c>
      <c r="B24" s="9" t="s">
        <v>19</v>
      </c>
      <c r="C24" s="9">
        <v>4</v>
      </c>
      <c r="D24" s="9">
        <v>7</v>
      </c>
      <c r="E24" s="9">
        <f t="shared" si="6"/>
        <v>2.4</v>
      </c>
      <c r="F24" s="9">
        <f t="shared" si="7"/>
        <v>4.2</v>
      </c>
      <c r="G24" s="9">
        <f t="shared" si="0"/>
        <v>111.60000000000001</v>
      </c>
      <c r="H24" s="9">
        <f t="shared" si="8"/>
        <v>115.80000000000001</v>
      </c>
      <c r="I24" s="9">
        <f t="shared" si="1"/>
        <v>112.2</v>
      </c>
      <c r="J24" s="9">
        <f t="shared" si="2"/>
        <v>111.60000000000001</v>
      </c>
      <c r="K24" s="9">
        <f t="shared" si="3"/>
        <v>112.2</v>
      </c>
      <c r="L24" s="9">
        <f t="shared" si="4"/>
        <v>108</v>
      </c>
      <c r="M24" s="9">
        <f t="shared" si="5"/>
        <v>110.4</v>
      </c>
      <c r="N24" s="2">
        <f t="shared" si="9"/>
        <v>781.80000000000007</v>
      </c>
    </row>
    <row r="25" spans="1:14" ht="15.75" thickBot="1" x14ac:dyDescent="0.3">
      <c r="A25" s="9">
        <v>4</v>
      </c>
      <c r="B25" s="9" t="s">
        <v>20</v>
      </c>
      <c r="C25" s="9">
        <v>3</v>
      </c>
      <c r="D25" s="9">
        <v>6</v>
      </c>
      <c r="E25" s="9">
        <f t="shared" si="6"/>
        <v>1.7999999999999998</v>
      </c>
      <c r="F25" s="9">
        <f t="shared" si="7"/>
        <v>3.5999999999999996</v>
      </c>
      <c r="G25" s="9">
        <f t="shared" si="0"/>
        <v>93.6</v>
      </c>
      <c r="H25" s="9">
        <f t="shared" si="8"/>
        <v>97.199999999999989</v>
      </c>
      <c r="I25" s="9">
        <f t="shared" si="1"/>
        <v>93.6</v>
      </c>
      <c r="J25" s="9">
        <f t="shared" si="2"/>
        <v>93.6</v>
      </c>
      <c r="K25" s="9">
        <f t="shared" si="3"/>
        <v>93.6</v>
      </c>
      <c r="L25" s="9">
        <f t="shared" si="4"/>
        <v>90</v>
      </c>
      <c r="M25" s="9">
        <f t="shared" si="5"/>
        <v>91.8</v>
      </c>
      <c r="N25" s="2">
        <f t="shared" si="9"/>
        <v>653.4</v>
      </c>
    </row>
    <row r="26" spans="1:14" ht="15.75" thickBot="1" x14ac:dyDescent="0.3">
      <c r="A26" s="9">
        <v>4</v>
      </c>
      <c r="B26" s="9" t="s">
        <v>29</v>
      </c>
      <c r="C26" s="9">
        <v>3</v>
      </c>
      <c r="D26" s="9">
        <v>5</v>
      </c>
      <c r="E26" s="9">
        <f t="shared" si="6"/>
        <v>1.7999999999999998</v>
      </c>
      <c r="F26" s="9">
        <f t="shared" si="7"/>
        <v>3</v>
      </c>
      <c r="G26" s="9">
        <f t="shared" si="0"/>
        <v>80.400000000000006</v>
      </c>
      <c r="H26" s="9">
        <f t="shared" si="8"/>
        <v>83.4</v>
      </c>
      <c r="I26" s="9">
        <f t="shared" si="1"/>
        <v>81</v>
      </c>
      <c r="J26" s="9">
        <f t="shared" si="2"/>
        <v>80.400000000000006</v>
      </c>
      <c r="K26" s="9">
        <f t="shared" si="3"/>
        <v>81</v>
      </c>
      <c r="L26" s="9">
        <f t="shared" si="4"/>
        <v>78</v>
      </c>
      <c r="M26" s="9">
        <f t="shared" si="5"/>
        <v>79.8</v>
      </c>
      <c r="N26" s="2">
        <f t="shared" si="9"/>
        <v>564</v>
      </c>
    </row>
    <row r="27" spans="1:14" ht="15.75" thickBot="1" x14ac:dyDescent="0.3">
      <c r="A27" s="9">
        <v>4</v>
      </c>
      <c r="B27" s="9" t="s">
        <v>30</v>
      </c>
      <c r="C27" s="9">
        <v>2</v>
      </c>
      <c r="D27" s="9">
        <v>4</v>
      </c>
      <c r="E27" s="9">
        <f t="shared" si="6"/>
        <v>1.2</v>
      </c>
      <c r="F27" s="9">
        <f t="shared" si="7"/>
        <v>2.4</v>
      </c>
      <c r="G27" s="9">
        <f t="shared" si="0"/>
        <v>62.4</v>
      </c>
      <c r="H27" s="9">
        <f t="shared" si="8"/>
        <v>64.8</v>
      </c>
      <c r="I27" s="9">
        <f t="shared" si="1"/>
        <v>62.4</v>
      </c>
      <c r="J27" s="9">
        <f t="shared" si="2"/>
        <v>62.4</v>
      </c>
      <c r="K27" s="9">
        <f t="shared" si="3"/>
        <v>62.4</v>
      </c>
      <c r="L27" s="9">
        <f t="shared" si="4"/>
        <v>60</v>
      </c>
      <c r="M27" s="9">
        <f t="shared" si="5"/>
        <v>61.2</v>
      </c>
      <c r="N27" s="2">
        <f t="shared" si="9"/>
        <v>435.59999999999997</v>
      </c>
    </row>
    <row r="28" spans="1:14" ht="15.75" thickBot="1" x14ac:dyDescent="0.3">
      <c r="A28" s="9">
        <v>4</v>
      </c>
      <c r="B28" s="9" t="s">
        <v>31</v>
      </c>
      <c r="C28" s="9">
        <v>2</v>
      </c>
      <c r="D28" s="9">
        <v>3</v>
      </c>
      <c r="E28" s="9">
        <f t="shared" si="6"/>
        <v>1.2</v>
      </c>
      <c r="F28" s="9">
        <f t="shared" si="7"/>
        <v>1.7999999999999998</v>
      </c>
      <c r="G28" s="9">
        <f t="shared" si="0"/>
        <v>49.199999999999996</v>
      </c>
      <c r="H28" s="9">
        <f t="shared" si="8"/>
        <v>51</v>
      </c>
      <c r="I28" s="9">
        <f t="shared" si="1"/>
        <v>49.8</v>
      </c>
      <c r="J28" s="9">
        <f t="shared" si="2"/>
        <v>49.199999999999996</v>
      </c>
      <c r="K28" s="9">
        <f t="shared" si="3"/>
        <v>49.8</v>
      </c>
      <c r="L28" s="9">
        <f t="shared" si="4"/>
        <v>48</v>
      </c>
      <c r="M28" s="9">
        <f t="shared" si="5"/>
        <v>49.2</v>
      </c>
      <c r="N28" s="2">
        <f t="shared" si="9"/>
        <v>346.2</v>
      </c>
    </row>
    <row r="29" spans="1:14" ht="15.75" thickBot="1" x14ac:dyDescent="0.3">
      <c r="A29" s="9">
        <v>4</v>
      </c>
      <c r="B29" s="9" t="s">
        <v>35</v>
      </c>
      <c r="C29" s="9">
        <v>3</v>
      </c>
      <c r="D29" s="9">
        <v>4</v>
      </c>
      <c r="E29" s="9">
        <f t="shared" si="6"/>
        <v>1.7999999999999998</v>
      </c>
      <c r="F29" s="9">
        <f t="shared" si="7"/>
        <v>2.4</v>
      </c>
      <c r="G29" s="9">
        <f t="shared" si="0"/>
        <v>67.199999999999989</v>
      </c>
      <c r="H29" s="9">
        <f t="shared" si="8"/>
        <v>69.599999999999994</v>
      </c>
      <c r="I29" s="9">
        <f t="shared" si="1"/>
        <v>68.400000000000006</v>
      </c>
      <c r="J29" s="9">
        <f t="shared" si="2"/>
        <v>67.199999999999989</v>
      </c>
      <c r="K29" s="9">
        <f t="shared" si="3"/>
        <v>68.400000000000006</v>
      </c>
      <c r="L29" s="9">
        <f t="shared" si="4"/>
        <v>66</v>
      </c>
      <c r="M29" s="9">
        <f t="shared" si="5"/>
        <v>67.8</v>
      </c>
      <c r="N29" s="2">
        <f t="shared" si="9"/>
        <v>474.59999999999997</v>
      </c>
    </row>
    <row r="30" spans="1:14" ht="15.75" thickBot="1" x14ac:dyDescent="0.3">
      <c r="A30" s="9">
        <v>4</v>
      </c>
      <c r="B30" s="9" t="s">
        <v>32</v>
      </c>
      <c r="C30" s="9">
        <v>4</v>
      </c>
      <c r="D30" s="9">
        <v>4</v>
      </c>
      <c r="E30" s="9">
        <f t="shared" si="6"/>
        <v>2.4</v>
      </c>
      <c r="F30" s="9">
        <f t="shared" si="7"/>
        <v>2.4</v>
      </c>
      <c r="G30" s="9">
        <f t="shared" si="0"/>
        <v>72</v>
      </c>
      <c r="H30" s="9">
        <f t="shared" si="8"/>
        <v>74.399999999999991</v>
      </c>
      <c r="I30" s="9">
        <f t="shared" si="1"/>
        <v>74.400000000000006</v>
      </c>
      <c r="J30" s="9">
        <f t="shared" si="2"/>
        <v>72</v>
      </c>
      <c r="K30" s="9">
        <f t="shared" si="3"/>
        <v>74.400000000000006</v>
      </c>
      <c r="L30" s="9">
        <f t="shared" si="4"/>
        <v>72</v>
      </c>
      <c r="M30" s="9">
        <f t="shared" si="5"/>
        <v>74.400000000000006</v>
      </c>
      <c r="N30" s="2">
        <f t="shared" si="9"/>
        <v>513.59999999999991</v>
      </c>
    </row>
    <row r="31" spans="1:14" ht="15.75" thickBot="1" x14ac:dyDescent="0.3">
      <c r="A31" s="9">
        <v>4</v>
      </c>
      <c r="B31" s="9" t="s">
        <v>33</v>
      </c>
      <c r="C31" s="9">
        <v>3</v>
      </c>
      <c r="D31" s="9">
        <v>3</v>
      </c>
      <c r="E31" s="9">
        <f t="shared" si="6"/>
        <v>1.7999999999999998</v>
      </c>
      <c r="F31" s="9">
        <f t="shared" si="7"/>
        <v>1.7999999999999998</v>
      </c>
      <c r="G31" s="9">
        <f t="shared" si="0"/>
        <v>53.999999999999993</v>
      </c>
      <c r="H31" s="9">
        <f t="shared" si="8"/>
        <v>55.8</v>
      </c>
      <c r="I31" s="9">
        <f t="shared" si="1"/>
        <v>55.8</v>
      </c>
      <c r="J31" s="9">
        <f t="shared" si="2"/>
        <v>53.999999999999993</v>
      </c>
      <c r="K31" s="9">
        <f t="shared" si="3"/>
        <v>55.8</v>
      </c>
      <c r="L31" s="9">
        <f t="shared" si="4"/>
        <v>54</v>
      </c>
      <c r="M31" s="9">
        <f t="shared" si="5"/>
        <v>55.8</v>
      </c>
      <c r="N31" s="2">
        <f t="shared" si="9"/>
        <v>385.2</v>
      </c>
    </row>
    <row r="32" spans="1:14" ht="15.75" thickBot="1" x14ac:dyDescent="0.3">
      <c r="A32" s="9">
        <v>4</v>
      </c>
      <c r="B32" s="9" t="s">
        <v>34</v>
      </c>
      <c r="C32" s="9">
        <v>2</v>
      </c>
      <c r="D32" s="9">
        <v>2</v>
      </c>
      <c r="E32" s="9">
        <f t="shared" si="6"/>
        <v>1.2</v>
      </c>
      <c r="F32" s="9">
        <f t="shared" si="7"/>
        <v>1.2</v>
      </c>
      <c r="G32" s="9">
        <f t="shared" si="0"/>
        <v>36</v>
      </c>
      <c r="H32" s="9">
        <f t="shared" si="8"/>
        <v>37.199999999999996</v>
      </c>
      <c r="I32" s="9">
        <f t="shared" si="1"/>
        <v>37.200000000000003</v>
      </c>
      <c r="J32" s="9">
        <f t="shared" si="2"/>
        <v>36</v>
      </c>
      <c r="K32" s="9">
        <f t="shared" si="3"/>
        <v>37.200000000000003</v>
      </c>
      <c r="L32" s="9">
        <f t="shared" si="4"/>
        <v>36</v>
      </c>
      <c r="M32" s="9">
        <f t="shared" si="5"/>
        <v>37.200000000000003</v>
      </c>
      <c r="N32" s="2">
        <f t="shared" si="9"/>
        <v>256.79999999999995</v>
      </c>
    </row>
    <row r="33" spans="1:14" ht="15.75" thickBot="1" x14ac:dyDescent="0.3">
      <c r="A33" s="9">
        <v>4</v>
      </c>
      <c r="B33" s="9" t="s">
        <v>38</v>
      </c>
      <c r="C33" s="9">
        <v>4</v>
      </c>
      <c r="D33" s="9">
        <v>8</v>
      </c>
      <c r="E33" s="9">
        <f t="shared" si="6"/>
        <v>2.4</v>
      </c>
      <c r="F33" s="9">
        <f t="shared" si="7"/>
        <v>4.8</v>
      </c>
      <c r="G33" s="9">
        <f t="shared" si="0"/>
        <v>124.8</v>
      </c>
      <c r="H33" s="9">
        <f t="shared" si="8"/>
        <v>129.6</v>
      </c>
      <c r="I33" s="9">
        <f t="shared" si="1"/>
        <v>124.8</v>
      </c>
      <c r="J33" s="9">
        <f t="shared" si="2"/>
        <v>124.8</v>
      </c>
      <c r="K33" s="9">
        <f t="shared" si="3"/>
        <v>124.8</v>
      </c>
      <c r="L33" s="9">
        <f t="shared" si="4"/>
        <v>120</v>
      </c>
      <c r="M33" s="9">
        <f t="shared" si="5"/>
        <v>122.4</v>
      </c>
      <c r="N33" s="3">
        <f t="shared" si="9"/>
        <v>871.19999999999993</v>
      </c>
    </row>
    <row r="34" spans="1:14" ht="15" customHeight="1" x14ac:dyDescent="0.25"/>
    <row r="36" spans="1:14" x14ac:dyDescent="0.25">
      <c r="A36" s="1"/>
    </row>
    <row r="37" spans="1:14" x14ac:dyDescent="0.25">
      <c r="A37" s="1"/>
    </row>
    <row r="38" spans="1:14" x14ac:dyDescent="0.25">
      <c r="A38" s="1"/>
    </row>
    <row r="39" spans="1:14" x14ac:dyDescent="0.25">
      <c r="A39" s="1"/>
    </row>
    <row r="40" spans="1:14" x14ac:dyDescent="0.25">
      <c r="A40" s="1"/>
    </row>
    <row r="41" spans="1:14" x14ac:dyDescent="0.25">
      <c r="A41" s="1"/>
    </row>
    <row r="42" spans="1:14" x14ac:dyDescent="0.25">
      <c r="A42" s="1"/>
    </row>
    <row r="43" spans="1:14" x14ac:dyDescent="0.25">
      <c r="A43" s="1"/>
    </row>
  </sheetData>
  <sheetProtection algorithmName="SHA-512" hashValue="lkn//lt7SsoEI1jAUouL2DozuKOlIqwb8Gn0MUiK15zs0dktSjUFFhmSez/0Q//pGCwomFUAMkbs+Hnom92xeg==" saltValue="YTbKtxlQxpZ9SwhWg7elyg==" spinCount="100000" sheet="1" objects="1" scenarios="1"/>
  <mergeCells count="1">
    <mergeCell ref="A7:N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MAscarilla Quirúrgica</vt:lpstr>
      <vt:lpstr>Mascarilla Higiénica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2020-05-25T18:00:40Z</dcterms:modified>
</cp:coreProperties>
</file>